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irma\Firma\Ogrodzenia\"/>
    </mc:Choice>
  </mc:AlternateContent>
  <xr:revisionPtr revIDLastSave="0" documentId="8_{564C0483-5FDA-44AE-8ED3-FF7DCA0E0628}" xr6:coauthVersionLast="45" xr6:coauthVersionMax="45" xr10:uidLastSave="{00000000-0000-0000-0000-000000000000}"/>
  <bookViews>
    <workbookView xWindow="-108" yWindow="-108" windowWidth="23256" windowHeight="12576"/>
  </bookViews>
  <sheets>
    <sheet name="Arkusz1" sheetId="1" r:id="rId1"/>
    <sheet name="Arkusz2" sheetId="2" r:id="rId2"/>
    <sheet name="Arkusz3" sheetId="3" r:id="rId3"/>
  </sheet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0" i="2" l="1"/>
  <c r="I20" i="2" s="1"/>
  <c r="H20" i="2"/>
  <c r="J19" i="2"/>
  <c r="I19" i="2"/>
  <c r="H19" i="2"/>
  <c r="J18" i="2"/>
  <c r="I18" i="2" s="1"/>
  <c r="H18" i="2"/>
  <c r="J17" i="2"/>
  <c r="I17" i="2"/>
  <c r="H17" i="2"/>
  <c r="J16" i="2"/>
  <c r="I16" i="2"/>
  <c r="H16" i="2"/>
  <c r="J15" i="2"/>
  <c r="I15" i="2"/>
  <c r="H15" i="2"/>
  <c r="J14" i="2"/>
  <c r="I14" i="2"/>
  <c r="H14" i="2"/>
  <c r="J13" i="2"/>
  <c r="I13" i="2" s="1"/>
  <c r="H13" i="2"/>
  <c r="G9" i="2"/>
  <c r="J9" i="2" s="1"/>
  <c r="F9" i="2"/>
  <c r="E9" i="2"/>
  <c r="D9" i="2"/>
  <c r="G7" i="2"/>
  <c r="J7" i="2" s="1"/>
  <c r="G4" i="2"/>
  <c r="I4" i="2" s="1"/>
  <c r="G22" i="1"/>
  <c r="I22" i="1" s="1"/>
  <c r="G21" i="1"/>
  <c r="I21" i="1" s="1"/>
  <c r="H18" i="1"/>
  <c r="I18" i="1" s="1"/>
  <c r="H17" i="1"/>
  <c r="I17" i="1" s="1"/>
  <c r="H16" i="1"/>
  <c r="I16" i="1" s="1"/>
  <c r="H15" i="1"/>
  <c r="I15" i="1" s="1"/>
  <c r="H14" i="1"/>
  <c r="I14" i="1" s="1"/>
  <c r="H11" i="1"/>
  <c r="I11" i="1" s="1"/>
  <c r="H10" i="1"/>
  <c r="I10" i="1" s="1"/>
  <c r="H9" i="1"/>
  <c r="I9" i="1" s="1"/>
  <c r="H8" i="1"/>
  <c r="I8" i="1" s="1"/>
  <c r="H7" i="2" l="1"/>
  <c r="H9" i="2"/>
</calcChain>
</file>

<file path=xl/sharedStrings.xml><?xml version="1.0" encoding="utf-8"?>
<sst xmlns="http://schemas.openxmlformats.org/spreadsheetml/2006/main" count="33" uniqueCount="24">
  <si>
    <t>CENNIK OGRODZEŃ PANELOWYCH 3D drut - 4mm, oczko 50x200mm</t>
  </si>
  <si>
    <t>ocynk ogniowy</t>
  </si>
  <si>
    <t>WYSOKOŚĆ PANELA      [m]</t>
  </si>
  <si>
    <t>DŁUGOŚĆ SŁUPKA       [m]</t>
  </si>
  <si>
    <t>ILOŚĆ MOCOWAŃ DO SŁUPKA</t>
  </si>
  <si>
    <t>CENA ZA PANEL      [szt.]</t>
  </si>
  <si>
    <t>CENA ZA SŁUPEK    [szt.]</t>
  </si>
  <si>
    <t>CENA ZA AKCESORIA [kpl.]</t>
  </si>
  <si>
    <t>CENA ZA          -SŁUPEK          -PANEL            -AKCESORIA [kpl.]</t>
  </si>
  <si>
    <t>CENA ZA 1mb OGRODZENIA</t>
  </si>
  <si>
    <t>ocynk ogniowy + malowanie proszkowe (zielony, czarny, grafit)</t>
  </si>
  <si>
    <t>podmurówka betonowa prefabrykowana</t>
  </si>
  <si>
    <t>WYSOKOŚĆ  PODMURÓWKI [cm]</t>
  </si>
  <si>
    <t>DŁUGOŚĆ PŁYTY [m]</t>
  </si>
  <si>
    <t>CENA ZA PŁYTĘ [szt.]</t>
  </si>
  <si>
    <t>ŁĄCZNIK [kpl.]</t>
  </si>
  <si>
    <t>PŁYTA + ŁĄCZNIK           [kpl.]</t>
  </si>
  <si>
    <t>CENA ZA 1 mb OGRODZENIA</t>
  </si>
  <si>
    <t>MONTAŻ OGRODZENIA OD: 50,00zł za mb</t>
  </si>
  <si>
    <t>Podane ceny są cenami brutto i zawierają poddatek VAT 23%</t>
  </si>
  <si>
    <t>4mm</t>
  </si>
  <si>
    <t>łącznik metalowy</t>
  </si>
  <si>
    <t>WYSOKOŚĆ  ŁĄCZNIKA [cm]</t>
  </si>
  <si>
    <t>ŁĄCZNIK [szt.]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</si>
</sst>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15]General"/>
    <numFmt numFmtId="165" formatCode="#,##0.00&quot; zł&quot;"/>
    <numFmt numFmtId="166" formatCode="#,##0.00&quot; &quot;[$zł-415];[Red]&quot;-&quot;#,##0.00&quot; &quot;[$zł-415]"/>
    <numFmt numFmtId="167" formatCode="#,##0.00\ &quot;zł&quot;"/>
  </numFmts>
  <fonts count="14" x14ac:knownFonts="1">
    <font>
      <sz val="11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rgb="FF0000FF"/>
      <name val="Calibri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4"/>
      <color rgb="FFFFFFFF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F6228"/>
        <bgColor rgb="FF4F6228"/>
      </patternFill>
    </fill>
    <fill>
      <patternFill patternType="solid">
        <fgColor rgb="FF595959"/>
        <bgColor rgb="FF595959"/>
      </patternFill>
    </fill>
    <fill>
      <patternFill patternType="solid">
        <fgColor rgb="FFBFBFBF"/>
        <bgColor rgb="FFBFBFBF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164" fontId="2" fillId="0" borderId="0" applyBorder="0" applyProtection="0"/>
    <xf numFmtId="164" fontId="3" fillId="0" borderId="0" applyBorder="0" applyProtection="0"/>
    <xf numFmtId="0" fontId="4" fillId="0" borderId="0" applyNumberFormat="0" applyBorder="0" applyProtection="0">
      <alignment horizontal="center"/>
    </xf>
    <xf numFmtId="0" fontId="4" fillId="0" borderId="0" applyNumberFormat="0" applyBorder="0" applyProtection="0">
      <alignment horizontal="center" textRotation="90"/>
    </xf>
    <xf numFmtId="0" fontId="5" fillId="0" borderId="0" applyNumberFormat="0" applyBorder="0" applyProtection="0"/>
    <xf numFmtId="166" fontId="5" fillId="0" borderId="0" applyBorder="0" applyProtection="0"/>
  </cellStyleXfs>
  <cellXfs count="30">
    <xf numFmtId="0" fontId="0" fillId="0" borderId="0" xfId="0"/>
    <xf numFmtId="164" fontId="3" fillId="0" borderId="0" xfId="2" applyFont="1" applyFill="1" applyAlignment="1" applyProtection="1"/>
    <xf numFmtId="164" fontId="7" fillId="4" borderId="2" xfId="2" applyFont="1" applyFill="1" applyBorder="1" applyAlignment="1" applyProtection="1">
      <alignment horizontal="center" vertical="center" wrapText="1"/>
    </xf>
    <xf numFmtId="164" fontId="8" fillId="0" borderId="3" xfId="2" applyFont="1" applyFill="1" applyBorder="1" applyAlignment="1" applyProtection="1">
      <alignment horizontal="center" vertical="center" wrapText="1"/>
    </xf>
    <xf numFmtId="164" fontId="3" fillId="0" borderId="2" xfId="2" applyFont="1" applyFill="1" applyBorder="1" applyAlignment="1" applyProtection="1">
      <alignment horizontal="center" vertical="center"/>
    </xf>
    <xf numFmtId="165" fontId="3" fillId="0" borderId="2" xfId="2" applyNumberFormat="1" applyFont="1" applyFill="1" applyBorder="1" applyAlignment="1" applyProtection="1">
      <alignment horizontal="center" vertical="center"/>
    </xf>
    <xf numFmtId="165" fontId="9" fillId="0" borderId="2" xfId="2" applyNumberFormat="1" applyFont="1" applyFill="1" applyBorder="1" applyAlignment="1" applyProtection="1">
      <alignment horizontal="center" vertical="center"/>
    </xf>
    <xf numFmtId="164" fontId="2" fillId="0" borderId="0" xfId="1" applyFont="1" applyFill="1" applyAlignment="1" applyProtection="1"/>
    <xf numFmtId="164" fontId="10" fillId="4" borderId="2" xfId="2" applyFont="1" applyFill="1" applyBorder="1" applyAlignment="1" applyProtection="1">
      <alignment horizontal="center" vertical="center" wrapText="1"/>
    </xf>
    <xf numFmtId="164" fontId="6" fillId="2" borderId="0" xfId="2" applyFont="1" applyFill="1" applyAlignment="1" applyProtection="1"/>
    <xf numFmtId="0" fontId="0" fillId="0" borderId="0" xfId="0" applyFill="1"/>
    <xf numFmtId="164" fontId="6" fillId="2" borderId="0" xfId="2" applyFont="1" applyFill="1" applyAlignment="1" applyProtection="1">
      <alignment horizontal="center" vertical="center" wrapText="1"/>
    </xf>
    <xf numFmtId="0" fontId="0" fillId="3" borderId="0" xfId="0" applyFill="1"/>
    <xf numFmtId="0" fontId="0" fillId="0" borderId="1" xfId="0" applyFill="1" applyBorder="1"/>
    <xf numFmtId="164" fontId="6" fillId="2" borderId="2" xfId="2" applyFont="1" applyFill="1" applyBorder="1" applyAlignment="1" applyProtection="1">
      <alignment horizontal="left" vertical="center"/>
    </xf>
    <xf numFmtId="164" fontId="6" fillId="2" borderId="2" xfId="2" applyFont="1" applyFill="1" applyBorder="1" applyAlignment="1" applyProtection="1">
      <alignment vertical="center"/>
    </xf>
    <xf numFmtId="164" fontId="10" fillId="4" borderId="2" xfId="2" applyFont="1" applyFill="1" applyBorder="1" applyAlignment="1" applyProtection="1">
      <alignment horizontal="center" vertical="center" wrapText="1"/>
    </xf>
    <xf numFmtId="164" fontId="3" fillId="0" borderId="2" xfId="2" applyFont="1" applyFill="1" applyBorder="1" applyAlignment="1" applyProtection="1">
      <alignment horizontal="center" vertical="center"/>
    </xf>
    <xf numFmtId="165" fontId="3" fillId="0" borderId="2" xfId="2" applyNumberFormat="1" applyFont="1" applyFill="1" applyBorder="1" applyAlignment="1" applyProtection="1">
      <alignment horizontal="center" vertical="center"/>
    </xf>
    <xf numFmtId="164" fontId="6" fillId="2" borderId="0" xfId="2" applyFont="1" applyFill="1" applyAlignment="1" applyProtection="1"/>
    <xf numFmtId="164" fontId="11" fillId="2" borderId="0" xfId="2" applyFont="1" applyFill="1" applyAlignment="1" applyProtection="1">
      <alignment horizontal="center" vertical="center"/>
    </xf>
    <xf numFmtId="0" fontId="12" fillId="5" borderId="4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167" fontId="1" fillId="0" borderId="6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167" fontId="13" fillId="0" borderId="6" xfId="0" applyNumberFormat="1" applyFont="1" applyBorder="1" applyAlignment="1">
      <alignment horizontal="center" vertical="center"/>
    </xf>
    <xf numFmtId="167" fontId="13" fillId="0" borderId="4" xfId="0" applyNumberFormat="1" applyFont="1" applyBorder="1" applyAlignment="1">
      <alignment horizontal="center" vertical="center"/>
    </xf>
    <xf numFmtId="167" fontId="13" fillId="0" borderId="5" xfId="0" applyNumberFormat="1" applyFont="1" applyBorder="1" applyAlignment="1">
      <alignment horizontal="center" vertical="center"/>
    </xf>
  </cellXfs>
  <cellStyles count="7">
    <cellStyle name="Excel Built-in Hyperlink" xfId="1"/>
    <cellStyle name="Excel Built-in Normal" xfId="2"/>
    <cellStyle name="Heading" xfId="3"/>
    <cellStyle name="Heading1" xfId="4"/>
    <cellStyle name="Normalny" xfId="0" builtinId="0" customBuiltin="1"/>
    <cellStyle name="Result" xfId="5"/>
    <cellStyle name="Result2" xfId="6"/>
  </cellStyles>
  <dxfs count="0"/>
  <tableStyles count="0" defaultTableStyle="TableStyleMedium2" defaultPivotStyle="PivotStyleLight16"/>
  <colors>
    <mruColors>
      <color rgb="FF366B05"/>
      <color rgb="FF43672B"/>
      <color rgb="FF3A59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1"/>
  <sheetViews>
    <sheetView tabSelected="1" topLeftCell="A14" workbookViewId="0">
      <selection activeCell="B24" sqref="B24:C24"/>
    </sheetView>
  </sheetViews>
  <sheetFormatPr defaultRowHeight="14.4" x14ac:dyDescent="0.3"/>
  <cols>
    <col min="1" max="1" width="8.09765625" style="1" customWidth="1"/>
    <col min="2" max="3" width="9.8984375" style="1" customWidth="1"/>
    <col min="4" max="4" width="9" style="1" customWidth="1"/>
    <col min="5" max="5" width="8.09765625" style="1" customWidth="1"/>
    <col min="6" max="6" width="8.69921875" style="1" customWidth="1"/>
    <col min="7" max="8" width="9.8984375" style="1" customWidth="1"/>
    <col min="9" max="9" width="15.19921875" style="1" customWidth="1"/>
    <col min="10" max="10" width="8.09765625" style="1" customWidth="1"/>
    <col min="11" max="11" width="9.296875" style="1" customWidth="1"/>
    <col min="12" max="13" width="8.09765625" style="1" customWidth="1"/>
    <col min="14" max="14" width="9.296875" style="1" customWidth="1"/>
    <col min="15" max="1024" width="8.09765625" style="1" customWidth="1"/>
    <col min="1025" max="1025" width="8.796875" customWidth="1"/>
  </cols>
  <sheetData>
    <row r="1" spans="1:11" x14ac:dyDescent="0.3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1" ht="40.5" customHeight="1" x14ac:dyDescent="0.3">
      <c r="A2" s="10"/>
      <c r="B2" s="11" t="s">
        <v>0</v>
      </c>
      <c r="C2" s="11"/>
      <c r="D2" s="11"/>
      <c r="E2" s="11"/>
      <c r="F2" s="11"/>
      <c r="G2" s="11"/>
      <c r="H2" s="11"/>
      <c r="I2" s="11"/>
      <c r="J2" s="10"/>
    </row>
    <row r="3" spans="1:11" ht="7.5" customHeight="1" x14ac:dyDescent="0.3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1" ht="4.5" customHeight="1" x14ac:dyDescent="0.3">
      <c r="A4" s="10"/>
      <c r="B4" s="12"/>
      <c r="C4" s="12"/>
      <c r="D4" s="12"/>
      <c r="E4" s="12"/>
      <c r="F4" s="12"/>
      <c r="G4" s="12"/>
      <c r="H4" s="12"/>
      <c r="I4" s="12"/>
      <c r="J4" s="10"/>
    </row>
    <row r="5" spans="1:11" ht="8.25" customHeight="1" x14ac:dyDescent="0.3">
      <c r="A5" s="10"/>
      <c r="B5" s="13"/>
      <c r="C5" s="13"/>
      <c r="D5" s="13"/>
      <c r="E5" s="13"/>
      <c r="F5" s="13"/>
      <c r="G5" s="13"/>
      <c r="H5" s="13"/>
      <c r="I5" s="13"/>
      <c r="J5" s="10"/>
    </row>
    <row r="6" spans="1:11" ht="21" customHeight="1" x14ac:dyDescent="0.3">
      <c r="A6" s="10"/>
      <c r="B6" s="14" t="s">
        <v>1</v>
      </c>
      <c r="C6" s="14"/>
      <c r="D6" s="14"/>
      <c r="E6" s="14"/>
      <c r="F6" s="14"/>
      <c r="G6" s="14"/>
      <c r="H6" s="14"/>
      <c r="I6" s="14"/>
      <c r="J6" s="10"/>
    </row>
    <row r="7" spans="1:11" ht="74.25" customHeight="1" x14ac:dyDescent="0.3">
      <c r="A7" s="10"/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  <c r="J7" s="10"/>
      <c r="K7" s="3"/>
    </row>
    <row r="8" spans="1:11" ht="21.9" customHeight="1" x14ac:dyDescent="0.3">
      <c r="A8" s="10"/>
      <c r="B8" s="4">
        <v>1.23</v>
      </c>
      <c r="C8" s="4">
        <v>1.7</v>
      </c>
      <c r="D8" s="4">
        <v>2</v>
      </c>
      <c r="E8" s="5">
        <v>72</v>
      </c>
      <c r="F8" s="5">
        <v>32</v>
      </c>
      <c r="G8" s="5">
        <v>11</v>
      </c>
      <c r="H8" s="5">
        <f>E8+F8+G8</f>
        <v>115</v>
      </c>
      <c r="I8" s="6">
        <f>H8/2.5</f>
        <v>46</v>
      </c>
      <c r="J8" s="10"/>
    </row>
    <row r="9" spans="1:11" ht="21.9" customHeight="1" x14ac:dyDescent="0.3">
      <c r="A9" s="10"/>
      <c r="B9" s="4">
        <v>1.53</v>
      </c>
      <c r="C9" s="4">
        <v>2</v>
      </c>
      <c r="D9" s="4">
        <v>3</v>
      </c>
      <c r="E9" s="5">
        <v>83</v>
      </c>
      <c r="F9" s="5">
        <v>34</v>
      </c>
      <c r="G9" s="5">
        <v>13</v>
      </c>
      <c r="H9" s="5">
        <f>E9+F9+G9</f>
        <v>130</v>
      </c>
      <c r="I9" s="6">
        <f>H9/2.5</f>
        <v>52</v>
      </c>
      <c r="J9" s="10"/>
    </row>
    <row r="10" spans="1:11" ht="21.9" customHeight="1" x14ac:dyDescent="0.3">
      <c r="A10" s="10"/>
      <c r="B10" s="4">
        <v>1.73</v>
      </c>
      <c r="C10" s="4">
        <v>2.2999999999999998</v>
      </c>
      <c r="D10" s="4">
        <v>3</v>
      </c>
      <c r="E10" s="5">
        <v>93</v>
      </c>
      <c r="F10" s="5">
        <v>35</v>
      </c>
      <c r="G10" s="5">
        <v>13</v>
      </c>
      <c r="H10" s="5">
        <f>E10+F10+G10</f>
        <v>141</v>
      </c>
      <c r="I10" s="6">
        <f>H10/2.5</f>
        <v>56.4</v>
      </c>
      <c r="J10" s="10"/>
    </row>
    <row r="11" spans="1:11" ht="21.9" customHeight="1" x14ac:dyDescent="0.3">
      <c r="A11" s="10"/>
      <c r="B11" s="4">
        <v>2.0299999999999998</v>
      </c>
      <c r="C11" s="4">
        <v>2.6</v>
      </c>
      <c r="D11" s="4">
        <v>4</v>
      </c>
      <c r="E11" s="5">
        <v>106</v>
      </c>
      <c r="F11" s="5">
        <v>42</v>
      </c>
      <c r="G11" s="5">
        <v>16</v>
      </c>
      <c r="H11" s="5">
        <f>E11+F11+G11</f>
        <v>164</v>
      </c>
      <c r="I11" s="6">
        <f>H11/2.5</f>
        <v>65.599999999999994</v>
      </c>
      <c r="J11" s="10"/>
    </row>
    <row r="12" spans="1:11" ht="21" customHeight="1" x14ac:dyDescent="0.3">
      <c r="A12" s="10"/>
      <c r="B12" s="15" t="s">
        <v>10</v>
      </c>
      <c r="C12" s="15"/>
      <c r="D12" s="15"/>
      <c r="E12" s="15"/>
      <c r="F12" s="15"/>
      <c r="G12" s="15"/>
      <c r="H12" s="15"/>
      <c r="I12" s="15"/>
      <c r="J12" s="10"/>
    </row>
    <row r="13" spans="1:11" ht="60" customHeight="1" x14ac:dyDescent="0.3">
      <c r="A13" s="10"/>
      <c r="B13" s="2" t="s">
        <v>2</v>
      </c>
      <c r="C13" s="2" t="s">
        <v>3</v>
      </c>
      <c r="D13" s="2" t="s">
        <v>4</v>
      </c>
      <c r="E13" s="2" t="s">
        <v>5</v>
      </c>
      <c r="F13" s="2" t="s">
        <v>6</v>
      </c>
      <c r="G13" s="2" t="s">
        <v>7</v>
      </c>
      <c r="H13" s="2" t="s">
        <v>8</v>
      </c>
      <c r="I13" s="2" t="s">
        <v>9</v>
      </c>
      <c r="J13" s="10"/>
    </row>
    <row r="14" spans="1:11" ht="37.200000000000003" customHeight="1" x14ac:dyDescent="0.3">
      <c r="A14" s="10"/>
      <c r="B14" s="4">
        <v>1.03</v>
      </c>
      <c r="C14" s="4">
        <v>1.7</v>
      </c>
      <c r="D14" s="4">
        <v>2</v>
      </c>
      <c r="E14" s="5">
        <v>69</v>
      </c>
      <c r="F14" s="5">
        <v>32</v>
      </c>
      <c r="G14" s="5">
        <v>12</v>
      </c>
      <c r="H14" s="5">
        <f>E14+F14+G14</f>
        <v>113</v>
      </c>
      <c r="I14" s="6">
        <f>H14/2.5</f>
        <v>45.2</v>
      </c>
      <c r="J14" s="10"/>
    </row>
    <row r="15" spans="1:11" ht="21.9" customHeight="1" x14ac:dyDescent="0.3">
      <c r="A15" s="10"/>
      <c r="B15" s="4">
        <v>1.23</v>
      </c>
      <c r="C15" s="4">
        <v>1.7</v>
      </c>
      <c r="D15" s="4">
        <v>2</v>
      </c>
      <c r="E15" s="5">
        <v>76</v>
      </c>
      <c r="F15" s="5">
        <v>34</v>
      </c>
      <c r="G15" s="5">
        <v>12</v>
      </c>
      <c r="H15" s="5">
        <f>E15+F15+G15</f>
        <v>122</v>
      </c>
      <c r="I15" s="6">
        <f>H15/2.5</f>
        <v>48.8</v>
      </c>
      <c r="J15" s="10"/>
    </row>
    <row r="16" spans="1:11" ht="21.9" customHeight="1" x14ac:dyDescent="0.3">
      <c r="A16" s="10"/>
      <c r="B16" s="4">
        <v>1.53</v>
      </c>
      <c r="C16" s="4">
        <v>2</v>
      </c>
      <c r="D16" s="4">
        <v>3</v>
      </c>
      <c r="E16" s="5">
        <v>89</v>
      </c>
      <c r="F16" s="5">
        <v>36</v>
      </c>
      <c r="G16" s="5">
        <v>14</v>
      </c>
      <c r="H16" s="5">
        <f>E16+F16+G16</f>
        <v>139</v>
      </c>
      <c r="I16" s="6">
        <f>H16/2.5</f>
        <v>55.6</v>
      </c>
      <c r="J16" s="10"/>
    </row>
    <row r="17" spans="1:14" ht="21.9" customHeight="1" x14ac:dyDescent="0.3">
      <c r="A17" s="10"/>
      <c r="B17" s="4">
        <v>1.73</v>
      </c>
      <c r="C17" s="4">
        <v>2.2999999999999998</v>
      </c>
      <c r="D17" s="4">
        <v>3</v>
      </c>
      <c r="E17" s="5">
        <v>99</v>
      </c>
      <c r="F17" s="5">
        <v>37</v>
      </c>
      <c r="G17" s="5">
        <v>14</v>
      </c>
      <c r="H17" s="5">
        <f>E17+F17+G17</f>
        <v>150</v>
      </c>
      <c r="I17" s="6">
        <f>H17/2.5</f>
        <v>60</v>
      </c>
      <c r="J17" s="10"/>
    </row>
    <row r="18" spans="1:14" ht="21.9" customHeight="1" x14ac:dyDescent="0.3">
      <c r="A18" s="10"/>
      <c r="B18" s="4">
        <v>2.0299999999999998</v>
      </c>
      <c r="C18" s="4">
        <v>2.6</v>
      </c>
      <c r="D18" s="4">
        <v>4</v>
      </c>
      <c r="E18" s="5">
        <v>116</v>
      </c>
      <c r="F18" s="5">
        <v>43</v>
      </c>
      <c r="G18" s="5">
        <v>17</v>
      </c>
      <c r="H18" s="5">
        <f>E18+F18+G18</f>
        <v>176</v>
      </c>
      <c r="I18" s="6">
        <f>H18/2.5</f>
        <v>70.400000000000006</v>
      </c>
      <c r="J18" s="10"/>
    </row>
    <row r="19" spans="1:14" ht="21" customHeight="1" x14ac:dyDescent="0.3">
      <c r="A19" s="10"/>
      <c r="B19" s="15" t="s">
        <v>11</v>
      </c>
      <c r="C19" s="15"/>
      <c r="D19" s="15"/>
      <c r="E19" s="15"/>
      <c r="F19" s="15"/>
      <c r="G19" s="15"/>
      <c r="H19" s="15"/>
      <c r="I19" s="15"/>
      <c r="J19" s="10"/>
      <c r="N19" s="7"/>
    </row>
    <row r="20" spans="1:14" ht="50.25" customHeight="1" x14ac:dyDescent="0.3">
      <c r="A20" s="10"/>
      <c r="B20" s="16" t="s">
        <v>12</v>
      </c>
      <c r="C20" s="16"/>
      <c r="D20" s="8" t="s">
        <v>13</v>
      </c>
      <c r="E20" s="8" t="s">
        <v>14</v>
      </c>
      <c r="F20" s="8" t="s">
        <v>15</v>
      </c>
      <c r="G20" s="16" t="s">
        <v>16</v>
      </c>
      <c r="H20" s="16"/>
      <c r="I20" s="8" t="s">
        <v>17</v>
      </c>
      <c r="J20" s="10"/>
    </row>
    <row r="21" spans="1:14" ht="21.9" customHeight="1" x14ac:dyDescent="0.3">
      <c r="A21" s="10"/>
      <c r="B21" s="17">
        <v>20</v>
      </c>
      <c r="C21" s="17"/>
      <c r="D21" s="4">
        <v>2.46</v>
      </c>
      <c r="E21" s="5">
        <v>38</v>
      </c>
      <c r="F21" s="5">
        <v>13</v>
      </c>
      <c r="G21" s="18">
        <f>E21+F21</f>
        <v>51</v>
      </c>
      <c r="H21" s="18"/>
      <c r="I21" s="6">
        <f>G21/2.5</f>
        <v>20.399999999999999</v>
      </c>
      <c r="J21" s="10"/>
    </row>
    <row r="22" spans="1:14" ht="21.9" customHeight="1" x14ac:dyDescent="0.3">
      <c r="A22" s="10"/>
      <c r="B22" s="17">
        <v>30</v>
      </c>
      <c r="C22" s="17"/>
      <c r="D22" s="4">
        <v>2.46</v>
      </c>
      <c r="E22" s="5">
        <v>47</v>
      </c>
      <c r="F22" s="5">
        <v>19</v>
      </c>
      <c r="G22" s="18">
        <f>E22+F22</f>
        <v>66</v>
      </c>
      <c r="H22" s="18"/>
      <c r="I22" s="6">
        <f>G22/2.5</f>
        <v>26.4</v>
      </c>
      <c r="J22" s="10"/>
    </row>
    <row r="23" spans="1:14" ht="18" x14ac:dyDescent="0.3">
      <c r="A23" s="10"/>
      <c r="B23" s="15" t="s">
        <v>21</v>
      </c>
      <c r="C23" s="15"/>
      <c r="D23" s="15"/>
      <c r="E23" s="15"/>
      <c r="F23" s="15"/>
      <c r="G23" s="15"/>
      <c r="H23" s="15"/>
      <c r="I23" s="15"/>
      <c r="J23" s="10"/>
    </row>
    <row r="24" spans="1:14" ht="27.6" customHeight="1" x14ac:dyDescent="0.3">
      <c r="A24" s="10"/>
      <c r="B24" s="21" t="s">
        <v>22</v>
      </c>
      <c r="C24" s="22"/>
      <c r="D24" s="23" t="s">
        <v>23</v>
      </c>
      <c r="E24" s="23"/>
      <c r="F24" s="23"/>
      <c r="G24" s="21"/>
      <c r="H24" s="22"/>
      <c r="I24" s="23"/>
      <c r="J24" s="10"/>
    </row>
    <row r="25" spans="1:14" x14ac:dyDescent="0.3">
      <c r="A25" s="10"/>
      <c r="B25" s="25">
        <v>20</v>
      </c>
      <c r="C25" s="26"/>
      <c r="D25" s="27">
        <v>10</v>
      </c>
      <c r="E25" s="27"/>
      <c r="F25" s="27"/>
      <c r="G25" s="28"/>
      <c r="H25" s="29"/>
      <c r="I25" s="24"/>
      <c r="J25" s="10"/>
    </row>
    <row r="26" spans="1:14" x14ac:dyDescent="0.3">
      <c r="A26" s="10"/>
      <c r="B26" s="25">
        <v>30</v>
      </c>
      <c r="C26" s="26"/>
      <c r="D26" s="27">
        <v>12</v>
      </c>
      <c r="E26" s="27"/>
      <c r="F26" s="27"/>
      <c r="G26" s="28"/>
      <c r="H26" s="29"/>
      <c r="I26" s="24"/>
      <c r="J26" s="10"/>
    </row>
    <row r="28" spans="1:14" ht="18" x14ac:dyDescent="0.35">
      <c r="B28" s="19" t="s">
        <v>18</v>
      </c>
      <c r="C28" s="19"/>
      <c r="D28" s="19"/>
      <c r="E28" s="19"/>
      <c r="F28" s="19"/>
      <c r="G28" s="19"/>
      <c r="H28" s="19"/>
      <c r="I28" s="19"/>
    </row>
    <row r="29" spans="1:14" ht="18" x14ac:dyDescent="0.35">
      <c r="B29" s="9"/>
      <c r="C29" s="9"/>
      <c r="D29" s="9"/>
      <c r="E29" s="9"/>
      <c r="F29" s="9"/>
      <c r="G29" s="9"/>
      <c r="H29" s="9"/>
      <c r="I29" s="9"/>
    </row>
    <row r="30" spans="1:14" x14ac:dyDescent="0.3">
      <c r="B30" s="10"/>
      <c r="C30" s="10"/>
      <c r="D30" s="10"/>
      <c r="E30" s="10"/>
      <c r="F30" s="10"/>
      <c r="G30" s="10"/>
      <c r="H30" s="10"/>
      <c r="I30" s="10"/>
    </row>
    <row r="31" spans="1:14" x14ac:dyDescent="0.3">
      <c r="B31" s="20" t="s">
        <v>19</v>
      </c>
      <c r="C31" s="20"/>
      <c r="D31" s="20"/>
      <c r="E31" s="20"/>
      <c r="F31" s="20"/>
      <c r="G31" s="20"/>
      <c r="H31" s="20"/>
      <c r="I31" s="20"/>
    </row>
  </sheetData>
  <mergeCells count="26">
    <mergeCell ref="B23:I23"/>
    <mergeCell ref="B24:C24"/>
    <mergeCell ref="G24:H24"/>
    <mergeCell ref="B25:C25"/>
    <mergeCell ref="G25:H25"/>
    <mergeCell ref="B26:C26"/>
    <mergeCell ref="G26:H26"/>
    <mergeCell ref="B28:I28"/>
    <mergeCell ref="B30:I30"/>
    <mergeCell ref="B31:I31"/>
    <mergeCell ref="B20:C20"/>
    <mergeCell ref="G20:H20"/>
    <mergeCell ref="B21:C21"/>
    <mergeCell ref="G21:H21"/>
    <mergeCell ref="B22:C22"/>
    <mergeCell ref="G22:H22"/>
    <mergeCell ref="A1:A26"/>
    <mergeCell ref="B1:I1"/>
    <mergeCell ref="J1:J26"/>
    <mergeCell ref="B2:I2"/>
    <mergeCell ref="B3:I3"/>
    <mergeCell ref="B4:I4"/>
    <mergeCell ref="B5:I5"/>
    <mergeCell ref="B6:I6"/>
    <mergeCell ref="B12:I12"/>
    <mergeCell ref="B19:I19"/>
  </mergeCells>
  <pageMargins left="0.70000000000000007" right="0.70000000000000007" top="1.1437007874015752" bottom="1.1437007874015752" header="0.75000000000000011" footer="0.75000000000000011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0"/>
  <sheetViews>
    <sheetView workbookViewId="0"/>
  </sheetViews>
  <sheetFormatPr defaultRowHeight="14.1" x14ac:dyDescent="0.3"/>
  <cols>
    <col min="1" max="1024" width="8.09765625" style="1" customWidth="1"/>
    <col min="1025" max="1025" width="8.796875" customWidth="1"/>
  </cols>
  <sheetData>
    <row r="1" spans="4:11" ht="14.4" x14ac:dyDescent="0.3"/>
    <row r="2" spans="4:11" ht="14.4" x14ac:dyDescent="0.3"/>
    <row r="3" spans="4:11" ht="14.4" x14ac:dyDescent="0.3"/>
    <row r="4" spans="4:11" ht="14.4" x14ac:dyDescent="0.3">
      <c r="G4" s="1">
        <f>108/1.23</f>
        <v>87.804878048780495</v>
      </c>
      <c r="I4" s="1">
        <f>G4-G7</f>
        <v>15.704878048780486</v>
      </c>
    </row>
    <row r="5" spans="4:11" ht="14.4" x14ac:dyDescent="0.3"/>
    <row r="6" spans="4:11" ht="14.4" x14ac:dyDescent="0.3"/>
    <row r="7" spans="4:11" ht="14.4" x14ac:dyDescent="0.3">
      <c r="D7" s="1">
        <v>48</v>
      </c>
      <c r="E7" s="1">
        <v>19.2</v>
      </c>
      <c r="F7" s="1">
        <v>4.9000000000000004</v>
      </c>
      <c r="G7" s="1">
        <f>D7+E7+F7</f>
        <v>72.100000000000009</v>
      </c>
      <c r="H7" s="1">
        <f>G7/2.5</f>
        <v>28.840000000000003</v>
      </c>
      <c r="J7" s="1">
        <f>G7*1.23</f>
        <v>88.683000000000007</v>
      </c>
    </row>
    <row r="8" spans="4:11" ht="14.4" x14ac:dyDescent="0.3">
      <c r="D8" s="1">
        <v>10</v>
      </c>
      <c r="E8" s="1">
        <v>4</v>
      </c>
      <c r="F8" s="1">
        <v>1</v>
      </c>
    </row>
    <row r="9" spans="4:11" ht="14.4" x14ac:dyDescent="0.3">
      <c r="D9" s="1">
        <f>D7+D8</f>
        <v>58</v>
      </c>
      <c r="E9" s="1">
        <f>E7+E8</f>
        <v>23.2</v>
      </c>
      <c r="F9" s="1">
        <f>F7+F8</f>
        <v>5.9</v>
      </c>
      <c r="G9" s="1">
        <f>SUM(D9:F9)</f>
        <v>87.100000000000009</v>
      </c>
      <c r="H9" s="1">
        <f>G9/2.5</f>
        <v>34.840000000000003</v>
      </c>
      <c r="J9" s="1">
        <f>G9*1.23</f>
        <v>107.13300000000001</v>
      </c>
    </row>
    <row r="10" spans="4:11" ht="14.4" x14ac:dyDescent="0.3"/>
    <row r="11" spans="4:11" ht="14.4" x14ac:dyDescent="0.3"/>
    <row r="12" spans="4:11" ht="14.4" x14ac:dyDescent="0.3"/>
    <row r="13" spans="4:11" ht="14.4" x14ac:dyDescent="0.3">
      <c r="E13" s="1" t="s">
        <v>20</v>
      </c>
      <c r="G13" s="1">
        <v>72.2</v>
      </c>
      <c r="H13" s="1">
        <f t="shared" ref="H13:H20" si="0">G13*1.23</f>
        <v>88.805999999999997</v>
      </c>
      <c r="I13" s="1">
        <f t="shared" ref="I13:I20" si="1">J13-G13</f>
        <v>17.230894308943093</v>
      </c>
      <c r="J13" s="1">
        <f t="shared" ref="J13:J20" si="2">K13/1.23</f>
        <v>89.430894308943095</v>
      </c>
      <c r="K13" s="1">
        <v>110</v>
      </c>
    </row>
    <row r="14" spans="4:11" ht="14.4" x14ac:dyDescent="0.3">
      <c r="G14" s="1">
        <v>88.1</v>
      </c>
      <c r="H14" s="1">
        <f t="shared" si="0"/>
        <v>108.36299999999999</v>
      </c>
      <c r="I14" s="1">
        <f t="shared" si="1"/>
        <v>13.526016260162606</v>
      </c>
      <c r="J14" s="1">
        <f t="shared" si="2"/>
        <v>101.6260162601626</v>
      </c>
      <c r="K14" s="1">
        <v>125</v>
      </c>
    </row>
    <row r="15" spans="4:11" ht="14.4" x14ac:dyDescent="0.3">
      <c r="G15" s="1">
        <v>95.7</v>
      </c>
      <c r="H15" s="1">
        <f t="shared" si="0"/>
        <v>117.711</v>
      </c>
      <c r="I15" s="1">
        <f t="shared" si="1"/>
        <v>14.056097560975616</v>
      </c>
      <c r="J15" s="1">
        <f t="shared" si="2"/>
        <v>109.75609756097562</v>
      </c>
      <c r="K15" s="1">
        <v>135</v>
      </c>
    </row>
    <row r="16" spans="4:11" ht="14.4" x14ac:dyDescent="0.3">
      <c r="H16" s="1">
        <f t="shared" si="0"/>
        <v>0</v>
      </c>
      <c r="I16" s="1">
        <f t="shared" si="1"/>
        <v>0</v>
      </c>
      <c r="J16" s="1">
        <f t="shared" si="2"/>
        <v>0</v>
      </c>
    </row>
    <row r="17" spans="5:11" ht="14.4" x14ac:dyDescent="0.3">
      <c r="H17" s="1">
        <f t="shared" si="0"/>
        <v>0</v>
      </c>
      <c r="I17" s="1">
        <f t="shared" si="1"/>
        <v>0</v>
      </c>
      <c r="J17" s="1">
        <f t="shared" si="2"/>
        <v>0</v>
      </c>
    </row>
    <row r="18" spans="5:11" ht="14.4" x14ac:dyDescent="0.3">
      <c r="E18" s="1" t="s">
        <v>20</v>
      </c>
      <c r="G18" s="1">
        <v>80.400000000000006</v>
      </c>
      <c r="H18" s="1">
        <f t="shared" si="0"/>
        <v>98.89200000000001</v>
      </c>
      <c r="I18" s="1">
        <f t="shared" si="1"/>
        <v>17.160975609756093</v>
      </c>
      <c r="J18" s="1">
        <f t="shared" si="2"/>
        <v>97.560975609756099</v>
      </c>
      <c r="K18" s="1">
        <v>120</v>
      </c>
    </row>
    <row r="19" spans="5:11" ht="14.4" x14ac:dyDescent="0.3">
      <c r="G19" s="1">
        <v>99.5</v>
      </c>
      <c r="H19" s="1">
        <f t="shared" si="0"/>
        <v>122.38500000000001</v>
      </c>
      <c r="I19" s="1">
        <f t="shared" si="1"/>
        <v>14.32113821138212</v>
      </c>
      <c r="J19" s="1">
        <f t="shared" si="2"/>
        <v>113.82113821138212</v>
      </c>
      <c r="K19" s="1">
        <v>140</v>
      </c>
    </row>
    <row r="20" spans="5:11" ht="14.4" x14ac:dyDescent="0.3">
      <c r="G20" s="1">
        <v>109.3</v>
      </c>
      <c r="H20" s="1">
        <f t="shared" si="0"/>
        <v>134.43899999999999</v>
      </c>
      <c r="I20" s="1">
        <f t="shared" si="1"/>
        <v>20.781300813008144</v>
      </c>
      <c r="J20" s="1">
        <f t="shared" si="2"/>
        <v>130.08130081300814</v>
      </c>
      <c r="K20" s="1">
        <v>160</v>
      </c>
    </row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4.1" x14ac:dyDescent="0.3"/>
  <cols>
    <col min="1" max="1024" width="8.09765625" style="1" customWidth="1"/>
    <col min="1025" max="1025" width="8.796875" customWidth="1"/>
  </cols>
  <sheetData/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Tomek</dc:creator>
  <cp:lastModifiedBy>Tomek</cp:lastModifiedBy>
  <dcterms:created xsi:type="dcterms:W3CDTF">2020-06-08T19:13:59Z</dcterms:created>
  <dcterms:modified xsi:type="dcterms:W3CDTF">2020-06-08T19:13:59Z</dcterms:modified>
</cp:coreProperties>
</file>