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\Firma\Ogrodzenia\"/>
    </mc:Choice>
  </mc:AlternateContent>
  <xr:revisionPtr revIDLastSave="0" documentId="13_ncr:1_{222F8FFF-6220-4098-BAD8-C11B41566BD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H22" i="3" s="1"/>
  <c r="F21" i="3"/>
  <c r="H21" i="3" s="1"/>
  <c r="G18" i="3"/>
  <c r="H18" i="3" s="1"/>
  <c r="G17" i="3"/>
  <c r="H17" i="3" s="1"/>
  <c r="G16" i="3"/>
  <c r="H16" i="3" s="1"/>
  <c r="G15" i="3"/>
  <c r="H15" i="3" s="1"/>
  <c r="G14" i="3"/>
  <c r="H14" i="3" s="1"/>
  <c r="G11" i="3"/>
  <c r="H11" i="3" s="1"/>
  <c r="G10" i="3"/>
  <c r="H10" i="3" s="1"/>
  <c r="G9" i="3"/>
  <c r="H9" i="3" s="1"/>
  <c r="G8" i="3"/>
  <c r="H8" i="3" s="1"/>
  <c r="G7" i="3"/>
  <c r="H7" i="3" s="1"/>
  <c r="H15" i="1" l="1"/>
  <c r="I15" i="1" s="1"/>
  <c r="H8" i="1"/>
  <c r="I8" i="1" s="1"/>
  <c r="H19" i="1" l="1"/>
  <c r="I19" i="1" s="1"/>
  <c r="H12" i="1"/>
  <c r="I12" i="1" s="1"/>
  <c r="H9" i="1"/>
  <c r="J25" i="2"/>
  <c r="I25" i="2" s="1"/>
  <c r="J27" i="2"/>
  <c r="I27" i="2" s="1"/>
  <c r="J28" i="2"/>
  <c r="I28" i="2" s="1"/>
  <c r="J29" i="2"/>
  <c r="I29" i="2" s="1"/>
  <c r="J30" i="2"/>
  <c r="I30" i="2" s="1"/>
  <c r="J31" i="2"/>
  <c r="I31" i="2" s="1"/>
  <c r="J32" i="2"/>
  <c r="I32" i="2" s="1"/>
  <c r="J33" i="2"/>
  <c r="I33" i="2" s="1"/>
  <c r="J34" i="2"/>
  <c r="I34" i="2" s="1"/>
  <c r="J26" i="2"/>
  <c r="I26" i="2" s="1"/>
  <c r="H26" i="2"/>
  <c r="H27" i="2"/>
  <c r="H28" i="2"/>
  <c r="H29" i="2"/>
  <c r="H30" i="2"/>
  <c r="H31" i="2"/>
  <c r="H32" i="2"/>
  <c r="H33" i="2"/>
  <c r="H34" i="2"/>
  <c r="H25" i="2"/>
  <c r="G23" i="1" l="1"/>
  <c r="I23" i="1" s="1"/>
  <c r="G22" i="1"/>
  <c r="I22" i="1" s="1"/>
  <c r="H18" i="1"/>
  <c r="I18" i="1" s="1"/>
  <c r="H17" i="1"/>
  <c r="I17" i="1" s="1"/>
  <c r="H16" i="1"/>
  <c r="I16" i="1" s="1"/>
  <c r="H11" i="1"/>
  <c r="I11" i="1" s="1"/>
  <c r="I16" i="2"/>
  <c r="I17" i="2"/>
  <c r="J14" i="2"/>
  <c r="I14" i="2" s="1"/>
  <c r="J15" i="2"/>
  <c r="I15" i="2" s="1"/>
  <c r="J16" i="2"/>
  <c r="J17" i="2"/>
  <c r="J18" i="2"/>
  <c r="I18" i="2" s="1"/>
  <c r="J19" i="2"/>
  <c r="I19" i="2" s="1"/>
  <c r="J20" i="2"/>
  <c r="I20" i="2" s="1"/>
  <c r="J13" i="2"/>
  <c r="I13" i="2" s="1"/>
  <c r="H14" i="2"/>
  <c r="H15" i="2"/>
  <c r="H16" i="2"/>
  <c r="H17" i="2"/>
  <c r="H18" i="2"/>
  <c r="H19" i="2"/>
  <c r="H20" i="2"/>
  <c r="H13" i="2"/>
  <c r="H10" i="1"/>
  <c r="I10" i="1" s="1"/>
  <c r="G4" i="2"/>
  <c r="I9" i="1"/>
  <c r="F9" i="2"/>
  <c r="E9" i="2"/>
  <c r="D9" i="2"/>
  <c r="G9" i="2" s="1"/>
  <c r="G7" i="2"/>
  <c r="H7" i="2" s="1"/>
  <c r="I4" i="2" l="1"/>
  <c r="J7" i="2"/>
  <c r="H9" i="2"/>
  <c r="J9" i="2"/>
</calcChain>
</file>

<file path=xl/sharedStrings.xml><?xml version="1.0" encoding="utf-8"?>
<sst xmlns="http://schemas.openxmlformats.org/spreadsheetml/2006/main" count="66" uniqueCount="25">
  <si>
    <t>ocynk ogniowy</t>
  </si>
  <si>
    <t>WYSOKOŚĆ PANELA      [m]</t>
  </si>
  <si>
    <t>DŁUGOŚĆ SŁUPKA       [m]</t>
  </si>
  <si>
    <t>ILOŚĆ MOCOWAŃ DO SŁUPKA</t>
  </si>
  <si>
    <t>CENA ZA PANEL      [szt.]</t>
  </si>
  <si>
    <t>CENA ZA SŁUPEK    [szt.]</t>
  </si>
  <si>
    <t>CENA ZA AKCESORIA [kpl.]</t>
  </si>
  <si>
    <t>CENA ZA          -SŁUPEK          -PANEL            -AKCESORIA [kpl.]</t>
  </si>
  <si>
    <t>DŁUGOŚĆ PŁYTY [m]</t>
  </si>
  <si>
    <t>CENA ZA PŁYTĘ [szt.]</t>
  </si>
  <si>
    <t>ŁĄCZNIK [kpl.]</t>
  </si>
  <si>
    <t>PŁYTA + ŁĄCZNIK           [kpl.]</t>
  </si>
  <si>
    <t>CENA ZA 1 mb OGRODZENIA</t>
  </si>
  <si>
    <t>4mm</t>
  </si>
  <si>
    <t>ocynk ogniowy + malowanie proszkowe (zielony, czarny, grafit)</t>
  </si>
  <si>
    <t>podmurówka betonowa prefabrykowana</t>
  </si>
  <si>
    <t>Podane ceny są cenami brutto i zawierają podatek VAT 23%</t>
  </si>
  <si>
    <t>CENA ZA 1mb OGRODZENIA</t>
  </si>
  <si>
    <t>CENNIK OGRODZEŃ PANELOWYCH 3D drut - 5mm, oczko 50x200mm</t>
  </si>
  <si>
    <t>5mm</t>
  </si>
  <si>
    <t>WYSOKOŚĆ  PODMURÓWKI [cm]</t>
  </si>
  <si>
    <t>MONTAŻ OGRODZENIA OD: 50,00zł za mb</t>
  </si>
  <si>
    <t>łącznik metalowy</t>
  </si>
  <si>
    <t>WYSOKOŚĆ  ŁĄCZNIKA [cm]</t>
  </si>
  <si>
    <t>ŁĄCZNIK [szt.]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</si>
</sst>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0" borderId="6" xfId="0" applyBorder="1" applyAlignment="1"/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0" xfId="0" applyFont="1" applyFill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5" workbookViewId="0">
      <selection activeCell="B31" sqref="B31:I31"/>
    </sheetView>
  </sheetViews>
  <sheetFormatPr defaultRowHeight="14.4" x14ac:dyDescent="0.3"/>
  <cols>
    <col min="2" max="3" width="10.6640625" customWidth="1"/>
    <col min="4" max="4" width="9.6640625" customWidth="1"/>
    <col min="5" max="5" width="8.6640625" customWidth="1"/>
    <col min="6" max="6" width="9.33203125" customWidth="1"/>
    <col min="7" max="8" width="10.6640625" customWidth="1"/>
    <col min="9" max="9" width="16.33203125" customWidth="1"/>
    <col min="11" max="11" width="10" customWidth="1"/>
  </cols>
  <sheetData>
    <row r="1" spans="1:11" x14ac:dyDescent="0.3">
      <c r="A1" s="8"/>
      <c r="B1" s="8"/>
      <c r="C1" s="8"/>
      <c r="D1" s="8"/>
      <c r="E1" s="8"/>
      <c r="F1" s="8"/>
      <c r="G1" s="8"/>
      <c r="H1" s="8"/>
      <c r="I1" s="8"/>
      <c r="J1" s="8"/>
    </row>
    <row r="2" spans="1:11" ht="40.5" customHeight="1" x14ac:dyDescent="0.3">
      <c r="A2" s="8"/>
      <c r="B2" s="16" t="s">
        <v>18</v>
      </c>
      <c r="C2" s="16"/>
      <c r="D2" s="16"/>
      <c r="E2" s="16"/>
      <c r="F2" s="16"/>
      <c r="G2" s="16"/>
      <c r="H2" s="16"/>
      <c r="I2" s="16"/>
      <c r="J2" s="8"/>
    </row>
    <row r="3" spans="1:11" ht="7.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4.5" customHeight="1" x14ac:dyDescent="0.3">
      <c r="A4" s="8"/>
      <c r="B4" s="17"/>
      <c r="C4" s="17"/>
      <c r="D4" s="17"/>
      <c r="E4" s="17"/>
      <c r="F4" s="17"/>
      <c r="G4" s="17"/>
      <c r="H4" s="17"/>
      <c r="I4" s="17"/>
      <c r="J4" s="8"/>
    </row>
    <row r="5" spans="1:11" ht="8.25" customHeight="1" x14ac:dyDescent="0.3">
      <c r="A5" s="8"/>
      <c r="B5" s="18"/>
      <c r="C5" s="18"/>
      <c r="D5" s="18"/>
      <c r="E5" s="18"/>
      <c r="F5" s="18"/>
      <c r="G5" s="18"/>
      <c r="H5" s="18"/>
      <c r="I5" s="18"/>
      <c r="J5" s="8"/>
    </row>
    <row r="6" spans="1:11" ht="21" customHeight="1" x14ac:dyDescent="0.3">
      <c r="A6" s="8"/>
      <c r="B6" s="19" t="s">
        <v>0</v>
      </c>
      <c r="C6" s="20"/>
      <c r="D6" s="20"/>
      <c r="E6" s="20"/>
      <c r="F6" s="20"/>
      <c r="G6" s="20"/>
      <c r="H6" s="20"/>
      <c r="I6" s="21"/>
      <c r="J6" s="8"/>
    </row>
    <row r="7" spans="1:11" ht="74.25" customHeight="1" x14ac:dyDescent="0.3">
      <c r="A7" s="8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17</v>
      </c>
      <c r="J7" s="8"/>
      <c r="K7" s="3"/>
    </row>
    <row r="8" spans="1:11" ht="25.8" customHeight="1" x14ac:dyDescent="0.3">
      <c r="A8" s="8"/>
      <c r="B8" s="1">
        <v>1.03</v>
      </c>
      <c r="C8" s="1">
        <v>1.7</v>
      </c>
      <c r="D8" s="1">
        <v>2</v>
      </c>
      <c r="E8" s="2">
        <v>89</v>
      </c>
      <c r="F8" s="2">
        <v>30</v>
      </c>
      <c r="G8" s="2">
        <v>11</v>
      </c>
      <c r="H8" s="2">
        <f>E8+F8+G8</f>
        <v>130</v>
      </c>
      <c r="I8" s="6">
        <f>H8/2.5</f>
        <v>52</v>
      </c>
      <c r="J8" s="8"/>
      <c r="K8" s="7"/>
    </row>
    <row r="9" spans="1:11" ht="21.9" customHeight="1" x14ac:dyDescent="0.3">
      <c r="A9" s="8"/>
      <c r="B9" s="1">
        <v>1.23</v>
      </c>
      <c r="C9" s="1">
        <v>1.7</v>
      </c>
      <c r="D9" s="1">
        <v>2</v>
      </c>
      <c r="E9" s="2">
        <v>98</v>
      </c>
      <c r="F9" s="2">
        <v>32</v>
      </c>
      <c r="G9" s="2">
        <v>11</v>
      </c>
      <c r="H9" s="2">
        <f>E9+F9+G9</f>
        <v>141</v>
      </c>
      <c r="I9" s="6">
        <f>H9/2.5</f>
        <v>56.4</v>
      </c>
      <c r="J9" s="8"/>
    </row>
    <row r="10" spans="1:11" ht="21.9" customHeight="1" x14ac:dyDescent="0.3">
      <c r="A10" s="8"/>
      <c r="B10" s="1">
        <v>1.53</v>
      </c>
      <c r="C10" s="1">
        <v>2</v>
      </c>
      <c r="D10" s="1">
        <v>3</v>
      </c>
      <c r="E10" s="2">
        <v>117</v>
      </c>
      <c r="F10" s="2">
        <v>34</v>
      </c>
      <c r="G10" s="2">
        <v>13</v>
      </c>
      <c r="H10" s="2">
        <f>E10+F10+G10</f>
        <v>164</v>
      </c>
      <c r="I10" s="6">
        <f>H10/2.5</f>
        <v>65.599999999999994</v>
      </c>
      <c r="J10" s="8"/>
    </row>
    <row r="11" spans="1:11" ht="21.9" customHeight="1" x14ac:dyDescent="0.3">
      <c r="A11" s="8"/>
      <c r="B11" s="1">
        <v>1.73</v>
      </c>
      <c r="C11" s="1">
        <v>2.2999999999999998</v>
      </c>
      <c r="D11" s="1">
        <v>3</v>
      </c>
      <c r="E11" s="2">
        <v>129</v>
      </c>
      <c r="F11" s="2">
        <v>35</v>
      </c>
      <c r="G11" s="2">
        <v>13</v>
      </c>
      <c r="H11" s="2">
        <f>E11+F11+G11</f>
        <v>177</v>
      </c>
      <c r="I11" s="6">
        <f>H11/2.5</f>
        <v>70.8</v>
      </c>
      <c r="J11" s="8"/>
    </row>
    <row r="12" spans="1:11" ht="21.9" customHeight="1" x14ac:dyDescent="0.3">
      <c r="A12" s="8"/>
      <c r="B12" s="1">
        <v>2.0299999999999998</v>
      </c>
      <c r="C12" s="1">
        <v>2.6</v>
      </c>
      <c r="D12" s="1">
        <v>4</v>
      </c>
      <c r="E12" s="2">
        <v>150</v>
      </c>
      <c r="F12" s="2">
        <v>42</v>
      </c>
      <c r="G12" s="2">
        <v>16</v>
      </c>
      <c r="H12" s="2">
        <f>E12+F12+G12</f>
        <v>208</v>
      </c>
      <c r="I12" s="6">
        <f>H12/2.5</f>
        <v>83.2</v>
      </c>
      <c r="J12" s="8"/>
    </row>
    <row r="13" spans="1:11" ht="21" customHeight="1" x14ac:dyDescent="0.3">
      <c r="A13" s="8"/>
      <c r="B13" s="22" t="s">
        <v>14</v>
      </c>
      <c r="C13" s="23"/>
      <c r="D13" s="23"/>
      <c r="E13" s="23"/>
      <c r="F13" s="23"/>
      <c r="G13" s="23"/>
      <c r="H13" s="23"/>
      <c r="I13" s="24"/>
      <c r="J13" s="8"/>
    </row>
    <row r="14" spans="1:11" ht="60" customHeight="1" x14ac:dyDescent="0.3">
      <c r="A14" s="8"/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17</v>
      </c>
      <c r="J14" s="8"/>
    </row>
    <row r="15" spans="1:11" ht="21.6" customHeight="1" x14ac:dyDescent="0.3">
      <c r="A15" s="8"/>
      <c r="B15" s="1">
        <v>1.03</v>
      </c>
      <c r="C15" s="1">
        <v>1.7</v>
      </c>
      <c r="D15" s="1">
        <v>2</v>
      </c>
      <c r="E15" s="2">
        <v>91</v>
      </c>
      <c r="F15" s="2">
        <v>32</v>
      </c>
      <c r="G15" s="2">
        <v>12</v>
      </c>
      <c r="H15" s="2">
        <f>E15+F15+G15</f>
        <v>135</v>
      </c>
      <c r="I15" s="6">
        <f>H15/2.5</f>
        <v>54</v>
      </c>
      <c r="J15" s="8"/>
    </row>
    <row r="16" spans="1:11" ht="21.9" customHeight="1" x14ac:dyDescent="0.3">
      <c r="A16" s="8"/>
      <c r="B16" s="1">
        <v>1.23</v>
      </c>
      <c r="C16" s="1">
        <v>1.7</v>
      </c>
      <c r="D16" s="1">
        <v>2</v>
      </c>
      <c r="E16" s="2">
        <v>100</v>
      </c>
      <c r="F16" s="2">
        <v>34</v>
      </c>
      <c r="G16" s="2">
        <v>12</v>
      </c>
      <c r="H16" s="2">
        <f>E16+F16+G16</f>
        <v>146</v>
      </c>
      <c r="I16" s="6">
        <f>H16/2.5</f>
        <v>58.4</v>
      </c>
      <c r="J16" s="8"/>
    </row>
    <row r="17" spans="1:10" ht="21.9" customHeight="1" x14ac:dyDescent="0.3">
      <c r="A17" s="8"/>
      <c r="B17" s="1">
        <v>1.53</v>
      </c>
      <c r="C17" s="1">
        <v>2</v>
      </c>
      <c r="D17" s="1">
        <v>3</v>
      </c>
      <c r="E17" s="2">
        <v>118</v>
      </c>
      <c r="F17" s="2">
        <v>36</v>
      </c>
      <c r="G17" s="2">
        <v>14</v>
      </c>
      <c r="H17" s="2">
        <f>E17+F17+G17</f>
        <v>168</v>
      </c>
      <c r="I17" s="6">
        <f t="shared" ref="I17:I18" si="0">H17/2.5</f>
        <v>67.2</v>
      </c>
      <c r="J17" s="8"/>
    </row>
    <row r="18" spans="1:10" ht="21.9" customHeight="1" x14ac:dyDescent="0.3">
      <c r="A18" s="8"/>
      <c r="B18" s="1">
        <v>1.73</v>
      </c>
      <c r="C18" s="1">
        <v>2.2999999999999998</v>
      </c>
      <c r="D18" s="1">
        <v>3</v>
      </c>
      <c r="E18" s="2">
        <v>136</v>
      </c>
      <c r="F18" s="2">
        <v>37</v>
      </c>
      <c r="G18" s="2">
        <v>14</v>
      </c>
      <c r="H18" s="2">
        <f>E18+F18+G18</f>
        <v>187</v>
      </c>
      <c r="I18" s="6">
        <f t="shared" si="0"/>
        <v>74.8</v>
      </c>
      <c r="J18" s="8"/>
    </row>
    <row r="19" spans="1:10" ht="21.9" customHeight="1" x14ac:dyDescent="0.3">
      <c r="A19" s="8"/>
      <c r="B19" s="1">
        <v>2.0299999999999998</v>
      </c>
      <c r="C19" s="1">
        <v>2.6</v>
      </c>
      <c r="D19" s="1">
        <v>4</v>
      </c>
      <c r="E19" s="2">
        <v>156</v>
      </c>
      <c r="F19" s="2">
        <v>43</v>
      </c>
      <c r="G19" s="2">
        <v>17</v>
      </c>
      <c r="H19" s="2">
        <f>G19+F19+E19</f>
        <v>216</v>
      </c>
      <c r="I19" s="6">
        <f>H19/2.5</f>
        <v>86.4</v>
      </c>
      <c r="J19" s="8"/>
    </row>
    <row r="20" spans="1:10" ht="21" customHeight="1" x14ac:dyDescent="0.3">
      <c r="A20" s="8"/>
      <c r="B20" s="22" t="s">
        <v>15</v>
      </c>
      <c r="C20" s="23"/>
      <c r="D20" s="23"/>
      <c r="E20" s="23"/>
      <c r="F20" s="23"/>
      <c r="G20" s="23"/>
      <c r="H20" s="23"/>
      <c r="I20" s="24"/>
      <c r="J20" s="8"/>
    </row>
    <row r="21" spans="1:10" ht="50.25" customHeight="1" x14ac:dyDescent="0.3">
      <c r="A21" s="8"/>
      <c r="B21" s="12" t="s">
        <v>20</v>
      </c>
      <c r="C21" s="13"/>
      <c r="D21" s="5" t="s">
        <v>8</v>
      </c>
      <c r="E21" s="5" t="s">
        <v>9</v>
      </c>
      <c r="F21" s="5" t="s">
        <v>10</v>
      </c>
      <c r="G21" s="12" t="s">
        <v>11</v>
      </c>
      <c r="H21" s="13"/>
      <c r="I21" s="5" t="s">
        <v>12</v>
      </c>
      <c r="J21" s="8"/>
    </row>
    <row r="22" spans="1:10" ht="21.9" customHeight="1" x14ac:dyDescent="0.3">
      <c r="A22" s="8"/>
      <c r="B22" s="10">
        <v>20</v>
      </c>
      <c r="C22" s="11"/>
      <c r="D22" s="1">
        <v>2.46</v>
      </c>
      <c r="E22" s="2">
        <v>38</v>
      </c>
      <c r="F22" s="2">
        <v>13</v>
      </c>
      <c r="G22" s="14">
        <f>E22+F22</f>
        <v>51</v>
      </c>
      <c r="H22" s="15"/>
      <c r="I22" s="6">
        <f>G22/2.5</f>
        <v>20.399999999999999</v>
      </c>
      <c r="J22" s="8"/>
    </row>
    <row r="23" spans="1:10" ht="21.9" customHeight="1" x14ac:dyDescent="0.3">
      <c r="A23" s="8"/>
      <c r="B23" s="10">
        <v>30</v>
      </c>
      <c r="C23" s="11"/>
      <c r="D23" s="1">
        <v>2.46</v>
      </c>
      <c r="E23" s="2">
        <v>47</v>
      </c>
      <c r="F23" s="2">
        <v>19</v>
      </c>
      <c r="G23" s="14">
        <f>E23+F23</f>
        <v>66</v>
      </c>
      <c r="H23" s="15"/>
      <c r="I23" s="6">
        <f>G23/2.5</f>
        <v>26.4</v>
      </c>
      <c r="J23" s="8"/>
    </row>
    <row r="24" spans="1:10" ht="18" x14ac:dyDescent="0.3">
      <c r="A24" s="8"/>
      <c r="B24" s="22" t="s">
        <v>22</v>
      </c>
      <c r="C24" s="23"/>
      <c r="D24" s="23"/>
      <c r="E24" s="23"/>
      <c r="F24" s="23"/>
      <c r="G24" s="23"/>
      <c r="H24" s="23"/>
      <c r="I24" s="24"/>
      <c r="J24" s="8"/>
    </row>
    <row r="25" spans="1:10" ht="27.6" x14ac:dyDescent="0.3">
      <c r="A25" s="8"/>
      <c r="B25" s="12" t="s">
        <v>23</v>
      </c>
      <c r="C25" s="13"/>
      <c r="D25" s="5" t="s">
        <v>24</v>
      </c>
      <c r="E25" s="5"/>
      <c r="F25" s="5"/>
      <c r="G25" s="12"/>
      <c r="H25" s="13"/>
      <c r="I25" s="5"/>
      <c r="J25" s="8"/>
    </row>
    <row r="26" spans="1:10" x14ac:dyDescent="0.3">
      <c r="A26" s="8"/>
      <c r="B26" s="10">
        <v>20</v>
      </c>
      <c r="C26" s="11"/>
      <c r="D26" s="2">
        <v>10</v>
      </c>
      <c r="E26" s="2"/>
      <c r="F26" s="2"/>
      <c r="G26" s="14"/>
      <c r="H26" s="15"/>
      <c r="I26" s="6"/>
      <c r="J26" s="8"/>
    </row>
    <row r="27" spans="1:10" x14ac:dyDescent="0.3">
      <c r="B27" s="10">
        <v>30</v>
      </c>
      <c r="C27" s="11"/>
      <c r="D27" s="2">
        <v>12</v>
      </c>
      <c r="E27" s="2"/>
      <c r="F27" s="2"/>
      <c r="G27" s="14"/>
      <c r="H27" s="15"/>
      <c r="I27" s="6"/>
    </row>
    <row r="29" spans="1:10" ht="18" x14ac:dyDescent="0.35">
      <c r="B29" s="25" t="s">
        <v>21</v>
      </c>
      <c r="C29" s="25"/>
      <c r="D29" s="25"/>
      <c r="E29" s="25"/>
      <c r="F29" s="25"/>
      <c r="G29" s="25"/>
      <c r="H29" s="25"/>
      <c r="I29" s="25"/>
    </row>
    <row r="30" spans="1:10" x14ac:dyDescent="0.3">
      <c r="B30" s="8"/>
      <c r="C30" s="8"/>
      <c r="D30" s="8"/>
      <c r="E30" s="8"/>
      <c r="F30" s="8"/>
      <c r="G30" s="8"/>
      <c r="H30" s="8"/>
      <c r="I30" s="8"/>
    </row>
    <row r="31" spans="1:10" x14ac:dyDescent="0.3">
      <c r="B31" s="9" t="s">
        <v>16</v>
      </c>
      <c r="C31" s="9"/>
      <c r="D31" s="9"/>
      <c r="E31" s="9"/>
      <c r="F31" s="9"/>
      <c r="G31" s="9"/>
      <c r="H31" s="9"/>
      <c r="I31" s="9"/>
    </row>
  </sheetData>
  <mergeCells count="26">
    <mergeCell ref="B22:C22"/>
    <mergeCell ref="B1:I1"/>
    <mergeCell ref="B29:I29"/>
    <mergeCell ref="B24:I24"/>
    <mergeCell ref="B25:C25"/>
    <mergeCell ref="G25:H25"/>
    <mergeCell ref="B26:C26"/>
    <mergeCell ref="G26:H26"/>
    <mergeCell ref="B27:C27"/>
    <mergeCell ref="G27:H27"/>
    <mergeCell ref="A1:A26"/>
    <mergeCell ref="B31:I31"/>
    <mergeCell ref="J1:J26"/>
    <mergeCell ref="B30:I30"/>
    <mergeCell ref="B23:C23"/>
    <mergeCell ref="G21:H21"/>
    <mergeCell ref="G22:H22"/>
    <mergeCell ref="G23:H23"/>
    <mergeCell ref="B2:I2"/>
    <mergeCell ref="B4:I4"/>
    <mergeCell ref="B5:I5"/>
    <mergeCell ref="B3:I3"/>
    <mergeCell ref="B6:I6"/>
    <mergeCell ref="B13:I13"/>
    <mergeCell ref="B20:I20"/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34"/>
  <sheetViews>
    <sheetView workbookViewId="0">
      <selection activeCell="M31" sqref="M31"/>
    </sheetView>
  </sheetViews>
  <sheetFormatPr defaultRowHeight="14.4" x14ac:dyDescent="0.3"/>
  <sheetData>
    <row r="4" spans="4:11" x14ac:dyDescent="0.3">
      <c r="G4">
        <f>108/1.23</f>
        <v>87.804878048780495</v>
      </c>
      <c r="I4">
        <f>G4-G7</f>
        <v>15.704878048780486</v>
      </c>
    </row>
    <row r="7" spans="4:11" x14ac:dyDescent="0.3">
      <c r="D7">
        <v>48</v>
      </c>
      <c r="E7">
        <v>19.2</v>
      </c>
      <c r="F7">
        <v>4.9000000000000004</v>
      </c>
      <c r="G7">
        <f>D7+E7+F7</f>
        <v>72.100000000000009</v>
      </c>
      <c r="H7">
        <f>G7/2.5</f>
        <v>28.840000000000003</v>
      </c>
      <c r="J7">
        <f>G7*1.23</f>
        <v>88.683000000000007</v>
      </c>
    </row>
    <row r="8" spans="4:11" x14ac:dyDescent="0.3">
      <c r="D8">
        <v>10</v>
      </c>
      <c r="E8">
        <v>4</v>
      </c>
      <c r="F8">
        <v>1</v>
      </c>
    </row>
    <row r="9" spans="4:11" x14ac:dyDescent="0.3">
      <c r="D9">
        <f>D7+D8</f>
        <v>58</v>
      </c>
      <c r="E9">
        <f>E7+E8</f>
        <v>23.2</v>
      </c>
      <c r="F9">
        <f>F7+F8</f>
        <v>5.9</v>
      </c>
      <c r="G9">
        <f>SUM(D9:F9)</f>
        <v>87.100000000000009</v>
      </c>
      <c r="H9">
        <f>G9/2.5</f>
        <v>34.840000000000003</v>
      </c>
      <c r="J9">
        <f>G9*1.23</f>
        <v>107.13300000000001</v>
      </c>
    </row>
    <row r="13" spans="4:11" x14ac:dyDescent="0.3">
      <c r="E13" t="s">
        <v>13</v>
      </c>
      <c r="G13">
        <v>72.2</v>
      </c>
      <c r="H13">
        <f>G13*1.23</f>
        <v>88.805999999999997</v>
      </c>
      <c r="I13">
        <f>J13-G13</f>
        <v>17.230894308943093</v>
      </c>
      <c r="J13">
        <f>K13/1.23</f>
        <v>89.430894308943095</v>
      </c>
      <c r="K13">
        <v>110</v>
      </c>
    </row>
    <row r="14" spans="4:11" x14ac:dyDescent="0.3">
      <c r="G14">
        <v>88.1</v>
      </c>
      <c r="H14">
        <f t="shared" ref="H14:H20" si="0">G14*1.23</f>
        <v>108.36299999999999</v>
      </c>
      <c r="I14">
        <f t="shared" ref="I14:I20" si="1">J14-G14</f>
        <v>13.526016260162606</v>
      </c>
      <c r="J14">
        <f t="shared" ref="J14:J20" si="2">K14/1.23</f>
        <v>101.6260162601626</v>
      </c>
      <c r="K14">
        <v>125</v>
      </c>
    </row>
    <row r="15" spans="4:11" x14ac:dyDescent="0.3">
      <c r="G15">
        <v>95.7</v>
      </c>
      <c r="H15">
        <f t="shared" si="0"/>
        <v>117.711</v>
      </c>
      <c r="I15">
        <f t="shared" si="1"/>
        <v>14.056097560975616</v>
      </c>
      <c r="J15">
        <f t="shared" si="2"/>
        <v>109.75609756097562</v>
      </c>
      <c r="K15">
        <v>135</v>
      </c>
    </row>
    <row r="16" spans="4:11" x14ac:dyDescent="0.3">
      <c r="H16">
        <f t="shared" si="0"/>
        <v>0</v>
      </c>
      <c r="I16">
        <f t="shared" si="1"/>
        <v>0</v>
      </c>
      <c r="J16">
        <f t="shared" si="2"/>
        <v>0</v>
      </c>
    </row>
    <row r="17" spans="5:11" x14ac:dyDescent="0.3">
      <c r="H17">
        <f t="shared" si="0"/>
        <v>0</v>
      </c>
      <c r="I17">
        <f t="shared" si="1"/>
        <v>0</v>
      </c>
      <c r="J17">
        <f t="shared" si="2"/>
        <v>0</v>
      </c>
    </row>
    <row r="18" spans="5:11" x14ac:dyDescent="0.3">
      <c r="E18" t="s">
        <v>13</v>
      </c>
      <c r="G18">
        <v>80.400000000000006</v>
      </c>
      <c r="H18">
        <f t="shared" si="0"/>
        <v>98.89200000000001</v>
      </c>
      <c r="I18">
        <f t="shared" si="1"/>
        <v>17.160975609756093</v>
      </c>
      <c r="J18">
        <f t="shared" si="2"/>
        <v>97.560975609756099</v>
      </c>
      <c r="K18">
        <v>120</v>
      </c>
    </row>
    <row r="19" spans="5:11" x14ac:dyDescent="0.3">
      <c r="G19">
        <v>99.5</v>
      </c>
      <c r="H19">
        <f t="shared" si="0"/>
        <v>122.38500000000001</v>
      </c>
      <c r="I19">
        <f t="shared" si="1"/>
        <v>14.32113821138212</v>
      </c>
      <c r="J19">
        <f t="shared" si="2"/>
        <v>113.82113821138212</v>
      </c>
      <c r="K19">
        <v>140</v>
      </c>
    </row>
    <row r="20" spans="5:11" x14ac:dyDescent="0.3">
      <c r="G20">
        <v>109.3</v>
      </c>
      <c r="H20">
        <f t="shared" si="0"/>
        <v>134.43899999999999</v>
      </c>
      <c r="I20">
        <f t="shared" si="1"/>
        <v>20.781300813008144</v>
      </c>
      <c r="J20">
        <f t="shared" si="2"/>
        <v>130.08130081300814</v>
      </c>
      <c r="K20">
        <v>160</v>
      </c>
    </row>
    <row r="25" spans="5:11" x14ac:dyDescent="0.3">
      <c r="E25" t="s">
        <v>19</v>
      </c>
      <c r="G25">
        <v>90.4</v>
      </c>
      <c r="H25">
        <f>G25*1.23</f>
        <v>111.19200000000001</v>
      </c>
      <c r="I25">
        <f>J25-G25</f>
        <v>15.291056910569097</v>
      </c>
      <c r="J25">
        <f>K25/1.23</f>
        <v>105.6910569105691</v>
      </c>
      <c r="K25">
        <v>130</v>
      </c>
    </row>
    <row r="26" spans="5:11" x14ac:dyDescent="0.3">
      <c r="G26">
        <v>111.9</v>
      </c>
      <c r="H26">
        <f t="shared" ref="H26:H34" si="3">G26*1.23</f>
        <v>137.637</v>
      </c>
      <c r="I26">
        <f>J26-G26</f>
        <v>14.11626016260162</v>
      </c>
      <c r="J26">
        <f>K26/1.23</f>
        <v>126.01626016260163</v>
      </c>
      <c r="K26">
        <v>155</v>
      </c>
    </row>
    <row r="27" spans="5:11" x14ac:dyDescent="0.3">
      <c r="G27">
        <v>121.7</v>
      </c>
      <c r="H27">
        <f t="shared" si="3"/>
        <v>149.691</v>
      </c>
      <c r="I27">
        <f t="shared" ref="I27:I34" si="4">J27-G27</f>
        <v>16.511382113821142</v>
      </c>
      <c r="J27">
        <f t="shared" ref="J27:J34" si="5">K27/1.23</f>
        <v>138.21138211382114</v>
      </c>
      <c r="K27">
        <v>170</v>
      </c>
    </row>
    <row r="28" spans="5:11" x14ac:dyDescent="0.3">
      <c r="G28">
        <v>145.1</v>
      </c>
      <c r="H28">
        <f t="shared" si="3"/>
        <v>178.47299999999998</v>
      </c>
      <c r="I28">
        <f t="shared" si="4"/>
        <v>13.436585365853659</v>
      </c>
      <c r="J28">
        <f t="shared" si="5"/>
        <v>158.53658536585365</v>
      </c>
      <c r="K28">
        <v>195</v>
      </c>
    </row>
    <row r="29" spans="5:11" x14ac:dyDescent="0.3">
      <c r="H29">
        <f t="shared" si="3"/>
        <v>0</v>
      </c>
      <c r="I29">
        <f t="shared" si="4"/>
        <v>0</v>
      </c>
      <c r="J29">
        <f t="shared" si="5"/>
        <v>0</v>
      </c>
    </row>
    <row r="30" spans="5:11" x14ac:dyDescent="0.3">
      <c r="H30">
        <f t="shared" si="3"/>
        <v>0</v>
      </c>
      <c r="I30">
        <f t="shared" si="4"/>
        <v>0</v>
      </c>
      <c r="J30">
        <f t="shared" si="5"/>
        <v>0</v>
      </c>
    </row>
    <row r="31" spans="5:11" x14ac:dyDescent="0.3">
      <c r="E31" t="s">
        <v>19</v>
      </c>
      <c r="G31">
        <v>94.6</v>
      </c>
      <c r="H31">
        <f t="shared" si="3"/>
        <v>116.35799999999999</v>
      </c>
      <c r="I31">
        <f t="shared" si="4"/>
        <v>19.221138211382126</v>
      </c>
      <c r="J31">
        <f t="shared" si="5"/>
        <v>113.82113821138212</v>
      </c>
      <c r="K31">
        <v>140</v>
      </c>
    </row>
    <row r="32" spans="5:11" x14ac:dyDescent="0.3">
      <c r="G32">
        <v>118</v>
      </c>
      <c r="H32">
        <f t="shared" si="3"/>
        <v>145.13999999999999</v>
      </c>
      <c r="I32">
        <f t="shared" si="4"/>
        <v>16.146341463414643</v>
      </c>
      <c r="J32">
        <f t="shared" si="5"/>
        <v>134.14634146341464</v>
      </c>
      <c r="K32">
        <v>165</v>
      </c>
    </row>
    <row r="33" spans="7:11" x14ac:dyDescent="0.3">
      <c r="G33">
        <v>140.1</v>
      </c>
      <c r="H33">
        <f t="shared" si="3"/>
        <v>172.32299999999998</v>
      </c>
      <c r="I33">
        <f t="shared" si="4"/>
        <v>10.306504065040656</v>
      </c>
      <c r="J33">
        <f t="shared" si="5"/>
        <v>150.40650406504065</v>
      </c>
      <c r="K33">
        <v>185</v>
      </c>
    </row>
    <row r="34" spans="7:11" x14ac:dyDescent="0.3">
      <c r="G34">
        <v>155.19999999999999</v>
      </c>
      <c r="H34">
        <f t="shared" si="3"/>
        <v>190.89599999999999</v>
      </c>
      <c r="I34">
        <f t="shared" si="4"/>
        <v>11.466666666666669</v>
      </c>
      <c r="J34">
        <f t="shared" si="5"/>
        <v>166.66666666666666</v>
      </c>
      <c r="K34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abSelected="1" topLeftCell="A14" workbookViewId="0">
      <selection activeCell="A30" sqref="A30:H30"/>
    </sheetView>
  </sheetViews>
  <sheetFormatPr defaultRowHeight="14.4" x14ac:dyDescent="0.3"/>
  <cols>
    <col min="1" max="2" width="10.6640625" customWidth="1"/>
    <col min="3" max="3" width="9.6640625" customWidth="1"/>
    <col min="4" max="4" width="8.6640625" customWidth="1"/>
    <col min="5" max="5" width="9.33203125" customWidth="1"/>
    <col min="6" max="7" width="10.6640625" customWidth="1"/>
    <col min="8" max="8" width="16.33203125" customWidth="1"/>
  </cols>
  <sheetData>
    <row r="1" spans="1:8" ht="18" x14ac:dyDescent="0.3">
      <c r="A1" s="16" t="s">
        <v>18</v>
      </c>
      <c r="B1" s="16"/>
      <c r="C1" s="16"/>
      <c r="D1" s="16"/>
      <c r="E1" s="16"/>
      <c r="F1" s="16"/>
      <c r="G1" s="16"/>
      <c r="H1" s="16"/>
    </row>
    <row r="2" spans="1:8" x14ac:dyDescent="0.3">
      <c r="A2" s="8"/>
      <c r="B2" s="8"/>
      <c r="C2" s="8"/>
      <c r="D2" s="8"/>
      <c r="E2" s="8"/>
      <c r="F2" s="8"/>
      <c r="G2" s="8"/>
      <c r="H2" s="8"/>
    </row>
    <row r="3" spans="1:8" x14ac:dyDescent="0.3">
      <c r="A3" s="17"/>
      <c r="B3" s="17"/>
      <c r="C3" s="17"/>
      <c r="D3" s="17"/>
      <c r="E3" s="17"/>
      <c r="F3" s="17"/>
      <c r="G3" s="17"/>
      <c r="H3" s="17"/>
    </row>
    <row r="4" spans="1:8" x14ac:dyDescent="0.3">
      <c r="A4" s="18"/>
      <c r="B4" s="18"/>
      <c r="C4" s="18"/>
      <c r="D4" s="18"/>
      <c r="E4" s="18"/>
      <c r="F4" s="18"/>
      <c r="G4" s="18"/>
      <c r="H4" s="18"/>
    </row>
    <row r="5" spans="1:8" ht="18" x14ac:dyDescent="0.3">
      <c r="A5" s="19" t="s">
        <v>0</v>
      </c>
      <c r="B5" s="20"/>
      <c r="C5" s="20"/>
      <c r="D5" s="20"/>
      <c r="E5" s="20"/>
      <c r="F5" s="20"/>
      <c r="G5" s="20"/>
      <c r="H5" s="21"/>
    </row>
    <row r="6" spans="1:8" ht="60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17</v>
      </c>
    </row>
    <row r="7" spans="1:8" x14ac:dyDescent="0.3">
      <c r="A7" s="1">
        <v>1.03</v>
      </c>
      <c r="B7" s="1">
        <v>1.7</v>
      </c>
      <c r="C7" s="1">
        <v>2</v>
      </c>
      <c r="D7" s="2">
        <v>89</v>
      </c>
      <c r="E7" s="2">
        <v>30</v>
      </c>
      <c r="F7" s="2">
        <v>11</v>
      </c>
      <c r="G7" s="2">
        <f>D7+E7+F7</f>
        <v>130</v>
      </c>
      <c r="H7" s="6">
        <f>G7/2.5</f>
        <v>52</v>
      </c>
    </row>
    <row r="8" spans="1:8" x14ac:dyDescent="0.3">
      <c r="A8" s="1">
        <v>1.23</v>
      </c>
      <c r="B8" s="1">
        <v>1.7</v>
      </c>
      <c r="C8" s="1">
        <v>2</v>
      </c>
      <c r="D8" s="2">
        <v>98</v>
      </c>
      <c r="E8" s="2">
        <v>32</v>
      </c>
      <c r="F8" s="2">
        <v>11</v>
      </c>
      <c r="G8" s="2">
        <f>D8+E8+F8</f>
        <v>141</v>
      </c>
      <c r="H8" s="6">
        <f>G8/2.5</f>
        <v>56.4</v>
      </c>
    </row>
    <row r="9" spans="1:8" x14ac:dyDescent="0.3">
      <c r="A9" s="1">
        <v>1.53</v>
      </c>
      <c r="B9" s="1">
        <v>2</v>
      </c>
      <c r="C9" s="1">
        <v>3</v>
      </c>
      <c r="D9" s="2">
        <v>117</v>
      </c>
      <c r="E9" s="2">
        <v>34</v>
      </c>
      <c r="F9" s="2">
        <v>13</v>
      </c>
      <c r="G9" s="2">
        <f>D9+E9+F9</f>
        <v>164</v>
      </c>
      <c r="H9" s="6">
        <f>G9/2.5</f>
        <v>65.599999999999994</v>
      </c>
    </row>
    <row r="10" spans="1:8" x14ac:dyDescent="0.3">
      <c r="A10" s="1">
        <v>1.73</v>
      </c>
      <c r="B10" s="1">
        <v>2.2999999999999998</v>
      </c>
      <c r="C10" s="1">
        <v>3</v>
      </c>
      <c r="D10" s="2">
        <v>129</v>
      </c>
      <c r="E10" s="2">
        <v>35</v>
      </c>
      <c r="F10" s="2">
        <v>13</v>
      </c>
      <c r="G10" s="2">
        <f>D10+E10+F10</f>
        <v>177</v>
      </c>
      <c r="H10" s="6">
        <f>G10/2.5</f>
        <v>70.8</v>
      </c>
    </row>
    <row r="11" spans="1:8" x14ac:dyDescent="0.3">
      <c r="A11" s="1">
        <v>2.0299999999999998</v>
      </c>
      <c r="B11" s="1">
        <v>2.6</v>
      </c>
      <c r="C11" s="1">
        <v>4</v>
      </c>
      <c r="D11" s="2">
        <v>150</v>
      </c>
      <c r="E11" s="2">
        <v>42</v>
      </c>
      <c r="F11" s="2">
        <v>16</v>
      </c>
      <c r="G11" s="2">
        <f>D11+E11+F11</f>
        <v>208</v>
      </c>
      <c r="H11" s="6">
        <f>G11/2.5</f>
        <v>83.2</v>
      </c>
    </row>
    <row r="12" spans="1:8" ht="18" x14ac:dyDescent="0.3">
      <c r="A12" s="22" t="s">
        <v>14</v>
      </c>
      <c r="B12" s="23"/>
      <c r="C12" s="23"/>
      <c r="D12" s="23"/>
      <c r="E12" s="23"/>
      <c r="F12" s="23"/>
      <c r="G12" s="23"/>
      <c r="H12" s="24"/>
    </row>
    <row r="13" spans="1:8" ht="60" x14ac:dyDescent="0.3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17</v>
      </c>
    </row>
    <row r="14" spans="1:8" x14ac:dyDescent="0.3">
      <c r="A14" s="1">
        <v>1.03</v>
      </c>
      <c r="B14" s="1">
        <v>1.7</v>
      </c>
      <c r="C14" s="1">
        <v>2</v>
      </c>
      <c r="D14" s="2">
        <v>91</v>
      </c>
      <c r="E14" s="2">
        <v>32</v>
      </c>
      <c r="F14" s="2">
        <v>12</v>
      </c>
      <c r="G14" s="2">
        <f>D14+E14+F14</f>
        <v>135</v>
      </c>
      <c r="H14" s="6">
        <f>G14/2.5</f>
        <v>54</v>
      </c>
    </row>
    <row r="15" spans="1:8" x14ac:dyDescent="0.3">
      <c r="A15" s="1">
        <v>1.23</v>
      </c>
      <c r="B15" s="1">
        <v>1.7</v>
      </c>
      <c r="C15" s="1">
        <v>2</v>
      </c>
      <c r="D15" s="2">
        <v>100</v>
      </c>
      <c r="E15" s="2">
        <v>34</v>
      </c>
      <c r="F15" s="2">
        <v>12</v>
      </c>
      <c r="G15" s="2">
        <f>D15+E15+F15</f>
        <v>146</v>
      </c>
      <c r="H15" s="6">
        <f>G15/2.5</f>
        <v>58.4</v>
      </c>
    </row>
    <row r="16" spans="1:8" x14ac:dyDescent="0.3">
      <c r="A16" s="1">
        <v>1.53</v>
      </c>
      <c r="B16" s="1">
        <v>2</v>
      </c>
      <c r="C16" s="1">
        <v>3</v>
      </c>
      <c r="D16" s="2">
        <v>118</v>
      </c>
      <c r="E16" s="2">
        <v>36</v>
      </c>
      <c r="F16" s="2">
        <v>14</v>
      </c>
      <c r="G16" s="2">
        <f>D16+E16+F16</f>
        <v>168</v>
      </c>
      <c r="H16" s="6">
        <f t="shared" ref="H16:H17" si="0">G16/2.5</f>
        <v>67.2</v>
      </c>
    </row>
    <row r="17" spans="1:8" x14ac:dyDescent="0.3">
      <c r="A17" s="1">
        <v>1.73</v>
      </c>
      <c r="B17" s="1">
        <v>2.2999999999999998</v>
      </c>
      <c r="C17" s="1">
        <v>3</v>
      </c>
      <c r="D17" s="2">
        <v>136</v>
      </c>
      <c r="E17" s="2">
        <v>37</v>
      </c>
      <c r="F17" s="2">
        <v>14</v>
      </c>
      <c r="G17" s="2">
        <f>D17+E17+F17</f>
        <v>187</v>
      </c>
      <c r="H17" s="6">
        <f t="shared" si="0"/>
        <v>74.8</v>
      </c>
    </row>
    <row r="18" spans="1:8" x14ac:dyDescent="0.3">
      <c r="A18" s="1">
        <v>2.0299999999999998</v>
      </c>
      <c r="B18" s="1">
        <v>2.6</v>
      </c>
      <c r="C18" s="1">
        <v>4</v>
      </c>
      <c r="D18" s="2">
        <v>156</v>
      </c>
      <c r="E18" s="2">
        <v>43</v>
      </c>
      <c r="F18" s="2">
        <v>17</v>
      </c>
      <c r="G18" s="2">
        <f>F18+E18+D18</f>
        <v>216</v>
      </c>
      <c r="H18" s="6">
        <f>G18/2.5</f>
        <v>86.4</v>
      </c>
    </row>
    <row r="19" spans="1:8" ht="18" x14ac:dyDescent="0.3">
      <c r="A19" s="22" t="s">
        <v>15</v>
      </c>
      <c r="B19" s="23"/>
      <c r="C19" s="23"/>
      <c r="D19" s="23"/>
      <c r="E19" s="23"/>
      <c r="F19" s="23"/>
      <c r="G19" s="23"/>
      <c r="H19" s="24"/>
    </row>
    <row r="20" spans="1:8" ht="41.4" x14ac:dyDescent="0.3">
      <c r="A20" s="12" t="s">
        <v>20</v>
      </c>
      <c r="B20" s="13"/>
      <c r="C20" s="5" t="s">
        <v>8</v>
      </c>
      <c r="D20" s="5" t="s">
        <v>9</v>
      </c>
      <c r="E20" s="5" t="s">
        <v>10</v>
      </c>
      <c r="F20" s="12" t="s">
        <v>11</v>
      </c>
      <c r="G20" s="13"/>
      <c r="H20" s="5" t="s">
        <v>12</v>
      </c>
    </row>
    <row r="21" spans="1:8" x14ac:dyDescent="0.3">
      <c r="A21" s="10">
        <v>20</v>
      </c>
      <c r="B21" s="11"/>
      <c r="C21" s="1">
        <v>2.46</v>
      </c>
      <c r="D21" s="2">
        <v>38</v>
      </c>
      <c r="E21" s="2">
        <v>13</v>
      </c>
      <c r="F21" s="14">
        <f>D21+E21</f>
        <v>51</v>
      </c>
      <c r="G21" s="15"/>
      <c r="H21" s="6">
        <f>F21/2.5</f>
        <v>20.399999999999999</v>
      </c>
    </row>
    <row r="22" spans="1:8" x14ac:dyDescent="0.3">
      <c r="A22" s="10">
        <v>30</v>
      </c>
      <c r="B22" s="11"/>
      <c r="C22" s="1">
        <v>2.46</v>
      </c>
      <c r="D22" s="2">
        <v>47</v>
      </c>
      <c r="E22" s="2">
        <v>19</v>
      </c>
      <c r="F22" s="14">
        <f>D22+E22</f>
        <v>66</v>
      </c>
      <c r="G22" s="15"/>
      <c r="H22" s="6">
        <f>F22/2.5</f>
        <v>26.4</v>
      </c>
    </row>
    <row r="23" spans="1:8" ht="18" x14ac:dyDescent="0.3">
      <c r="A23" s="22" t="s">
        <v>22</v>
      </c>
      <c r="B23" s="23"/>
      <c r="C23" s="23"/>
      <c r="D23" s="23"/>
      <c r="E23" s="23"/>
      <c r="F23" s="23"/>
      <c r="G23" s="23"/>
      <c r="H23" s="24"/>
    </row>
    <row r="24" spans="1:8" ht="27.6" x14ac:dyDescent="0.3">
      <c r="A24" s="12" t="s">
        <v>23</v>
      </c>
      <c r="B24" s="13"/>
      <c r="C24" s="5" t="s">
        <v>24</v>
      </c>
      <c r="D24" s="5"/>
      <c r="E24" s="5"/>
      <c r="F24" s="12"/>
      <c r="G24" s="13"/>
      <c r="H24" s="5"/>
    </row>
    <row r="25" spans="1:8" x14ac:dyDescent="0.3">
      <c r="A25" s="10">
        <v>20</v>
      </c>
      <c r="B25" s="11"/>
      <c r="C25" s="2">
        <v>10</v>
      </c>
      <c r="D25" s="2"/>
      <c r="E25" s="2"/>
      <c r="F25" s="14"/>
      <c r="G25" s="15"/>
      <c r="H25" s="6"/>
    </row>
    <row r="26" spans="1:8" x14ac:dyDescent="0.3">
      <c r="A26" s="10">
        <v>30</v>
      </c>
      <c r="B26" s="11"/>
      <c r="C26" s="2">
        <v>12</v>
      </c>
      <c r="D26" s="2"/>
      <c r="E26" s="2"/>
      <c r="F26" s="14"/>
      <c r="G26" s="15"/>
      <c r="H26" s="6"/>
    </row>
    <row r="28" spans="1:8" ht="18" x14ac:dyDescent="0.35">
      <c r="A28" s="25" t="s">
        <v>21</v>
      </c>
      <c r="B28" s="25"/>
      <c r="C28" s="25"/>
      <c r="D28" s="25"/>
      <c r="E28" s="25"/>
      <c r="F28" s="25"/>
      <c r="G28" s="25"/>
      <c r="H28" s="25"/>
    </row>
    <row r="29" spans="1:8" x14ac:dyDescent="0.3">
      <c r="A29" s="8"/>
      <c r="B29" s="8"/>
      <c r="C29" s="8"/>
      <c r="D29" s="8"/>
      <c r="E29" s="8"/>
      <c r="F29" s="8"/>
      <c r="G29" s="8"/>
      <c r="H29" s="8"/>
    </row>
    <row r="30" spans="1:8" x14ac:dyDescent="0.3">
      <c r="A30" s="9" t="s">
        <v>16</v>
      </c>
      <c r="B30" s="9"/>
      <c r="C30" s="9"/>
      <c r="D30" s="9"/>
      <c r="E30" s="9"/>
      <c r="F30" s="9"/>
      <c r="G30" s="9"/>
      <c r="H30" s="9"/>
    </row>
  </sheetData>
  <mergeCells count="23">
    <mergeCell ref="A28:H28"/>
    <mergeCell ref="A29:H29"/>
    <mergeCell ref="A30:H30"/>
    <mergeCell ref="A23:H23"/>
    <mergeCell ref="A24:B24"/>
    <mergeCell ref="F24:G24"/>
    <mergeCell ref="A25:B25"/>
    <mergeCell ref="F25:G25"/>
    <mergeCell ref="A26:B26"/>
    <mergeCell ref="F26:G26"/>
    <mergeCell ref="A19:H19"/>
    <mergeCell ref="A20:B20"/>
    <mergeCell ref="F20:G20"/>
    <mergeCell ref="A21:B21"/>
    <mergeCell ref="F21:G21"/>
    <mergeCell ref="A22:B22"/>
    <mergeCell ref="F22:G22"/>
    <mergeCell ref="A1:H1"/>
    <mergeCell ref="A2:H2"/>
    <mergeCell ref="A3:H3"/>
    <mergeCell ref="A4:H4"/>
    <mergeCell ref="A5:H5"/>
    <mergeCell ref="A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Tomek</cp:lastModifiedBy>
  <cp:lastPrinted>2020-05-14T09:47:47Z</cp:lastPrinted>
  <dcterms:created xsi:type="dcterms:W3CDTF">2014-03-19T13:55:29Z</dcterms:created>
  <dcterms:modified xsi:type="dcterms:W3CDTF">2020-05-14T12:34:13Z</dcterms:modified>
</cp:coreProperties>
</file>